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"/>
    </mc:Choice>
  </mc:AlternateContent>
  <bookViews>
    <workbookView xWindow="0" yWindow="0" windowWidth="28800" windowHeight="12135"/>
  </bookViews>
  <sheets>
    <sheet name="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B26" i="1"/>
  <c r="C26" i="1"/>
  <c r="D26" i="1"/>
  <c r="E26" i="1"/>
  <c r="F26" i="1"/>
  <c r="G26" i="1"/>
  <c r="D34" i="1"/>
  <c r="C35" i="1"/>
  <c r="C34" i="1" s="1"/>
  <c r="C51" i="1" s="1"/>
  <c r="E35" i="1"/>
  <c r="E34" i="1" s="1"/>
  <c r="E51" i="1" s="1"/>
  <c r="F35" i="1"/>
  <c r="F34" i="1" s="1"/>
  <c r="F51" i="1" s="1"/>
  <c r="G35" i="1"/>
  <c r="G34" i="1" s="1"/>
  <c r="G51" i="1" s="1"/>
  <c r="B43" i="1"/>
  <c r="B34" i="1" s="1"/>
  <c r="B51" i="1" s="1"/>
  <c r="C43" i="1"/>
  <c r="D43" i="1"/>
  <c r="E43" i="1"/>
  <c r="F43" i="1"/>
  <c r="G43" i="1"/>
  <c r="D51" i="1"/>
</calcChain>
</file>

<file path=xl/sharedStrings.xml><?xml version="1.0" encoding="utf-8"?>
<sst xmlns="http://schemas.openxmlformats.org/spreadsheetml/2006/main" count="138" uniqueCount="44">
  <si>
    <t xml:space="preserve">Notas:
1. En relación a las cifras reportadas e n las Cuentas Públicas, se hace l a aclaración que los ingresos registrados como Contribuciones no comprendidas en las fracciones de la Ley de Ingresos causadas en ejercicios fiscales anteriores pendientes de liquidación o pago, para efectos de este formato se registraron en los apartados de derechos e incentivos derivados de la colaboración fiscal, así también lo registrado en e l rubro de Otros ingresos se incluyó en el apartado de aprovechamientos, otras Transferencias federales etiquetadas e ingresos por financiamiento </t>
  </si>
  <si>
    <t>4. Total de Resultados de Ingresos (4=1+2+3)</t>
  </si>
  <si>
    <t xml:space="preserve">       7) Pontecialización Justicia Penal</t>
  </si>
  <si>
    <t xml:space="preserve">               -  </t>
  </si>
  <si>
    <t xml:space="preserve">       6) Fortalecimiento Financiero</t>
  </si>
  <si>
    <t xml:space="preserve">       5) BANOBRAS</t>
  </si>
  <si>
    <t xml:space="preserve">       4) Fondo de Reconstrucción de Entidades Federativas (FONREC 2013)</t>
  </si>
  <si>
    <t xml:space="preserve">       3)Fondo de Apoyo a la Infraestructura y Seguridad (PROFISE 2012)</t>
  </si>
  <si>
    <t xml:space="preserve">       2)Fondo de Reconstrucción de Entidades Federativas (FONREC 2012)</t>
  </si>
  <si>
    <t xml:space="preserve">       1) Fondo de Reconstrucción de Entidades Federativas (FONREC)</t>
  </si>
  <si>
    <t>B. Otros Ingresos</t>
  </si>
  <si>
    <t xml:space="preserve">      6) Crédito "Mas Oaxaca"</t>
  </si>
  <si>
    <t xml:space="preserve">      5) Santander</t>
  </si>
  <si>
    <t xml:space="preserve">      5) BBVA Bancomer</t>
  </si>
  <si>
    <t xml:space="preserve">      4) Banobras</t>
  </si>
  <si>
    <t xml:space="preserve">      3) Interacciones</t>
  </si>
  <si>
    <t xml:space="preserve">      2) Banobras-FONREC-PROFISE y Justicia Penal</t>
  </si>
  <si>
    <t xml:space="preserve">      1) Emisión Bursátil Oaxaca</t>
  </si>
  <si>
    <t>A. Ingresos Derivados de Financiamientos</t>
  </si>
  <si>
    <t>3. Ingresos Derivados de Financiamientos (3=A+B)</t>
  </si>
  <si>
    <t xml:space="preserve">       1) Intereses Ganados de Valores, Créditos, Bonos y Otros</t>
  </si>
  <si>
    <t>E.  Otras Transferencias Federales Etiquetadas</t>
  </si>
  <si>
    <t>D.  Transferencias, Subsidios y Subvenciones, y Pensiones y Jubilaciones</t>
  </si>
  <si>
    <t>C.  Fondos Distintos de Aportaciones</t>
  </si>
  <si>
    <t>B.  Convenios</t>
  </si>
  <si>
    <t>A.  Aportaciones</t>
  </si>
  <si>
    <r>
      <t>2. Transferencias Federales Etiquetadas</t>
    </r>
    <r>
      <rPr>
        <b/>
        <vertAlign val="superscript"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(2=A+B+C+D+E)</t>
    </r>
  </si>
  <si>
    <t>L.   Otros Ingresos de Libre Disposición</t>
  </si>
  <si>
    <t>K.  Convenios</t>
  </si>
  <si>
    <t xml:space="preserve">J.   Transferencias </t>
  </si>
  <si>
    <t>I.   Incentivos Derivados de la Colaboración Fiscal</t>
  </si>
  <si>
    <t>H.  Participaciones</t>
  </si>
  <si>
    <t>G.  Ingresos por Ventas de Bienes y Servicios</t>
  </si>
  <si>
    <t>F.  Aprovechamientos</t>
  </si>
  <si>
    <t>E.  Productos</t>
  </si>
  <si>
    <t>D.  Derechos</t>
  </si>
  <si>
    <t>C.  Contribuciones de Mejoras</t>
  </si>
  <si>
    <t>B.  Cuotas y Aportaciones de Seguridad Social</t>
  </si>
  <si>
    <t>A.  Impuestos</t>
  </si>
  <si>
    <t>1. Ingresos de Libre Disposición (1=A+B+C+D+E+F+G+H+I+J+K+L)</t>
  </si>
  <si>
    <t xml:space="preserve">Concepto </t>
  </si>
  <si>
    <t>(PESOS)</t>
  </si>
  <si>
    <t>Resultados de Ingresos</t>
  </si>
  <si>
    <t>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</si>
</sst>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3" fontId="1" fillId="2" borderId="4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justify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</xdr:colOff>
      <xdr:row>0</xdr:row>
      <xdr:rowOff>152400</xdr:rowOff>
    </xdr:from>
    <xdr:ext cx="3317240" cy="1095375"/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2400"/>
          <a:ext cx="3317240" cy="1095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7" workbookViewId="0">
      <selection activeCell="M45" sqref="M45"/>
    </sheetView>
  </sheetViews>
  <sheetFormatPr baseColWidth="10" defaultRowHeight="15" x14ac:dyDescent="0.25"/>
  <cols>
    <col min="1" max="1" width="39.140625" style="2" customWidth="1"/>
    <col min="2" max="7" width="17" style="1" customWidth="1"/>
    <col min="8" max="16384" width="11.42578125" style="1"/>
  </cols>
  <sheetData>
    <row r="1" spans="1:7" customFormat="1" x14ac:dyDescent="0.25">
      <c r="A1" s="1"/>
    </row>
    <row r="2" spans="1:7" customFormat="1" x14ac:dyDescent="0.25">
      <c r="A2" s="1"/>
    </row>
    <row r="3" spans="1:7" customFormat="1" x14ac:dyDescent="0.25">
      <c r="A3" s="1"/>
    </row>
    <row r="4" spans="1:7" customFormat="1" x14ac:dyDescent="0.25">
      <c r="A4" s="1"/>
    </row>
    <row r="5" spans="1:7" customFormat="1" x14ac:dyDescent="0.25">
      <c r="A5" s="1"/>
    </row>
    <row r="6" spans="1:7" customFormat="1" x14ac:dyDescent="0.25">
      <c r="A6" s="1"/>
    </row>
    <row r="7" spans="1:7" customFormat="1" ht="15.75" thickBot="1" x14ac:dyDescent="0.3">
      <c r="A7" s="1"/>
    </row>
    <row r="8" spans="1:7" x14ac:dyDescent="0.25">
      <c r="A8" s="25" t="s">
        <v>43</v>
      </c>
      <c r="B8" s="24"/>
      <c r="C8" s="24"/>
      <c r="D8" s="24"/>
      <c r="E8" s="24"/>
      <c r="F8" s="24"/>
      <c r="G8" s="23"/>
    </row>
    <row r="9" spans="1:7" x14ac:dyDescent="0.25">
      <c r="A9" s="22" t="s">
        <v>42</v>
      </c>
      <c r="B9" s="21"/>
      <c r="C9" s="21"/>
      <c r="D9" s="21"/>
      <c r="E9" s="21"/>
      <c r="F9" s="21"/>
      <c r="G9" s="20"/>
    </row>
    <row r="10" spans="1:7" ht="15.75" thickBot="1" x14ac:dyDescent="0.3">
      <c r="A10" s="19" t="s">
        <v>41</v>
      </c>
      <c r="B10" s="18"/>
      <c r="C10" s="18"/>
      <c r="D10" s="18"/>
      <c r="E10" s="18"/>
      <c r="F10" s="18"/>
      <c r="G10" s="17"/>
    </row>
    <row r="11" spans="1:7" ht="15.75" thickBot="1" x14ac:dyDescent="0.3">
      <c r="A11" s="16" t="s">
        <v>40</v>
      </c>
      <c r="B11" s="15">
        <v>2012</v>
      </c>
      <c r="C11" s="15">
        <v>2013</v>
      </c>
      <c r="D11" s="15">
        <v>2014</v>
      </c>
      <c r="E11" s="15">
        <v>2015</v>
      </c>
      <c r="F11" s="15">
        <v>2016</v>
      </c>
      <c r="G11" s="15">
        <v>2017</v>
      </c>
    </row>
    <row r="12" spans="1:7" x14ac:dyDescent="0.25">
      <c r="A12" s="10"/>
      <c r="B12" s="9"/>
      <c r="C12" s="9"/>
      <c r="D12" s="9"/>
      <c r="E12" s="9"/>
      <c r="F12" s="9"/>
      <c r="G12" s="9"/>
    </row>
    <row r="13" spans="1:7" ht="24" x14ac:dyDescent="0.25">
      <c r="A13" s="7" t="s">
        <v>39</v>
      </c>
      <c r="B13" s="6">
        <f>SUM(B14:B25)</f>
        <v>15527889161</v>
      </c>
      <c r="C13" s="6">
        <f>SUM(C14:C25)</f>
        <v>18131350189</v>
      </c>
      <c r="D13" s="6">
        <f>SUM(D14:D25)</f>
        <v>19831343000</v>
      </c>
      <c r="E13" s="6">
        <f>SUM(E14:E25)</f>
        <v>19648405143</v>
      </c>
      <c r="F13" s="6">
        <f>SUM(F14:F25)</f>
        <v>21052606163</v>
      </c>
      <c r="G13" s="6">
        <f>SUM(G14:G25)</f>
        <v>22366816574</v>
      </c>
    </row>
    <row r="14" spans="1:7" x14ac:dyDescent="0.25">
      <c r="A14" s="13" t="s">
        <v>38</v>
      </c>
      <c r="B14" s="8">
        <v>836315398</v>
      </c>
      <c r="C14" s="8">
        <v>1023639889</v>
      </c>
      <c r="D14" s="8">
        <v>1376303872</v>
      </c>
      <c r="E14" s="8">
        <v>1236888612</v>
      </c>
      <c r="F14" s="8">
        <v>1171962039</v>
      </c>
      <c r="G14" s="8">
        <v>1255354734</v>
      </c>
    </row>
    <row r="15" spans="1:7" x14ac:dyDescent="0.25">
      <c r="A15" s="13" t="s">
        <v>37</v>
      </c>
      <c r="B15" s="9" t="s">
        <v>3</v>
      </c>
      <c r="C15" s="9" t="s">
        <v>3</v>
      </c>
      <c r="D15" s="9" t="s">
        <v>3</v>
      </c>
      <c r="E15" s="9" t="s">
        <v>3</v>
      </c>
      <c r="F15" s="9" t="s">
        <v>3</v>
      </c>
      <c r="G15" s="9" t="s">
        <v>3</v>
      </c>
    </row>
    <row r="16" spans="1:7" x14ac:dyDescent="0.25">
      <c r="A16" s="13" t="s">
        <v>36</v>
      </c>
      <c r="B16" s="8">
        <v>78650908</v>
      </c>
      <c r="C16" s="9" t="s">
        <v>3</v>
      </c>
      <c r="D16" s="9" t="s">
        <v>3</v>
      </c>
      <c r="E16" s="9" t="s">
        <v>3</v>
      </c>
      <c r="F16" s="9" t="s">
        <v>3</v>
      </c>
      <c r="G16" s="9" t="s">
        <v>3</v>
      </c>
    </row>
    <row r="17" spans="1:7" x14ac:dyDescent="0.25">
      <c r="A17" s="13" t="s">
        <v>35</v>
      </c>
      <c r="B17" s="8">
        <v>1217936456</v>
      </c>
      <c r="C17" s="8">
        <v>1493290343</v>
      </c>
      <c r="D17" s="8">
        <v>1192361181</v>
      </c>
      <c r="E17" s="8">
        <v>1330153461</v>
      </c>
      <c r="F17" s="8">
        <v>1441001421</v>
      </c>
      <c r="G17" s="8">
        <v>1484332557</v>
      </c>
    </row>
    <row r="18" spans="1:7" x14ac:dyDescent="0.25">
      <c r="A18" s="13" t="s">
        <v>34</v>
      </c>
      <c r="B18" s="8">
        <v>74665928</v>
      </c>
      <c r="C18" s="8">
        <v>64051367</v>
      </c>
      <c r="D18" s="8">
        <v>74276223</v>
      </c>
      <c r="E18" s="8">
        <v>38190488</v>
      </c>
      <c r="F18" s="8">
        <v>36978703</v>
      </c>
      <c r="G18" s="8">
        <v>174147973</v>
      </c>
    </row>
    <row r="19" spans="1:7" x14ac:dyDescent="0.25">
      <c r="A19" s="13" t="s">
        <v>33</v>
      </c>
      <c r="B19" s="8">
        <v>214959627</v>
      </c>
      <c r="C19" s="8">
        <v>1138267945</v>
      </c>
      <c r="D19" s="8">
        <v>998475180</v>
      </c>
      <c r="E19" s="8">
        <v>871047227</v>
      </c>
      <c r="F19" s="8">
        <v>641601822</v>
      </c>
      <c r="G19" s="8">
        <v>125487932</v>
      </c>
    </row>
    <row r="20" spans="1:7" x14ac:dyDescent="0.25">
      <c r="A20" s="13" t="s">
        <v>32</v>
      </c>
      <c r="B20" s="9" t="s">
        <v>3</v>
      </c>
      <c r="C20" s="9" t="s">
        <v>3</v>
      </c>
      <c r="D20" s="9" t="s">
        <v>3</v>
      </c>
      <c r="E20" s="9" t="s">
        <v>3</v>
      </c>
      <c r="F20" s="9" t="s">
        <v>3</v>
      </c>
      <c r="G20" s="9" t="s">
        <v>3</v>
      </c>
    </row>
    <row r="21" spans="1:7" x14ac:dyDescent="0.25">
      <c r="A21" s="13" t="s">
        <v>31</v>
      </c>
      <c r="B21" s="8">
        <v>12500783154</v>
      </c>
      <c r="C21" s="8">
        <v>13839165504</v>
      </c>
      <c r="D21" s="8">
        <v>15526106608</v>
      </c>
      <c r="E21" s="8">
        <v>15146145728</v>
      </c>
      <c r="F21" s="8">
        <v>16401219280</v>
      </c>
      <c r="G21" s="8">
        <v>17857496068</v>
      </c>
    </row>
    <row r="22" spans="1:7" ht="24" x14ac:dyDescent="0.25">
      <c r="A22" s="13" t="s">
        <v>30</v>
      </c>
      <c r="B22" s="8">
        <v>604577690</v>
      </c>
      <c r="C22" s="8">
        <v>572935141</v>
      </c>
      <c r="D22" s="8">
        <v>663819936</v>
      </c>
      <c r="E22" s="8">
        <v>1025979627</v>
      </c>
      <c r="F22" s="8">
        <v>1359842898</v>
      </c>
      <c r="G22" s="8">
        <v>1469997310</v>
      </c>
    </row>
    <row r="23" spans="1:7" x14ac:dyDescent="0.25">
      <c r="A23" s="13" t="s">
        <v>29</v>
      </c>
      <c r="B23" s="9" t="s">
        <v>3</v>
      </c>
      <c r="C23" s="9" t="s">
        <v>3</v>
      </c>
      <c r="D23" s="9" t="s">
        <v>3</v>
      </c>
      <c r="E23" s="9" t="s">
        <v>3</v>
      </c>
      <c r="F23" s="9" t="s">
        <v>3</v>
      </c>
      <c r="G23" s="9" t="s">
        <v>3</v>
      </c>
    </row>
    <row r="24" spans="1:7" x14ac:dyDescent="0.25">
      <c r="A24" s="13" t="s">
        <v>28</v>
      </c>
      <c r="B24" s="9" t="s">
        <v>3</v>
      </c>
      <c r="C24" s="9" t="s">
        <v>3</v>
      </c>
      <c r="D24" s="9" t="s">
        <v>3</v>
      </c>
      <c r="E24" s="9" t="s">
        <v>3</v>
      </c>
      <c r="F24" s="9" t="s">
        <v>3</v>
      </c>
      <c r="G24" s="9" t="s">
        <v>3</v>
      </c>
    </row>
    <row r="25" spans="1:7" x14ac:dyDescent="0.25">
      <c r="A25" s="13" t="s">
        <v>27</v>
      </c>
      <c r="B25" s="9" t="s">
        <v>3</v>
      </c>
      <c r="C25" s="9" t="s">
        <v>3</v>
      </c>
      <c r="D25" s="9" t="s">
        <v>3</v>
      </c>
      <c r="E25" s="9" t="s">
        <v>3</v>
      </c>
      <c r="F25" s="9" t="s">
        <v>3</v>
      </c>
      <c r="G25" s="9" t="s">
        <v>3</v>
      </c>
    </row>
    <row r="26" spans="1:7" ht="25.5" x14ac:dyDescent="0.25">
      <c r="A26" s="7" t="s">
        <v>26</v>
      </c>
      <c r="B26" s="6">
        <f>SUM(B27:B31)</f>
        <v>36727797005</v>
      </c>
      <c r="C26" s="6">
        <f>SUM(C27:C31)</f>
        <v>38854562284</v>
      </c>
      <c r="D26" s="6">
        <f>SUM(D27:D31)</f>
        <v>43137376622</v>
      </c>
      <c r="E26" s="6">
        <f>SUM(E27:E31)</f>
        <v>46810445526</v>
      </c>
      <c r="F26" s="6">
        <f>SUM(F27:F31)</f>
        <v>47030456523</v>
      </c>
      <c r="G26" s="6">
        <f>SUM(G27:G31)</f>
        <v>49642547546</v>
      </c>
    </row>
    <row r="27" spans="1:7" x14ac:dyDescent="0.25">
      <c r="A27" s="13" t="s">
        <v>25</v>
      </c>
      <c r="B27" s="8">
        <v>25581728226</v>
      </c>
      <c r="C27" s="8">
        <v>26626054924</v>
      </c>
      <c r="D27" s="8">
        <v>28273008778</v>
      </c>
      <c r="E27" s="8">
        <v>34594756255</v>
      </c>
      <c r="F27" s="8">
        <v>33399401673</v>
      </c>
      <c r="G27" s="8">
        <v>36130459103</v>
      </c>
    </row>
    <row r="28" spans="1:7" x14ac:dyDescent="0.25">
      <c r="A28" s="13" t="s">
        <v>24</v>
      </c>
      <c r="B28" s="8">
        <v>9089138331</v>
      </c>
      <c r="C28" s="8">
        <v>10051641343</v>
      </c>
      <c r="D28" s="8">
        <v>12789474955</v>
      </c>
      <c r="E28" s="8">
        <v>9907423870</v>
      </c>
      <c r="F28" s="8">
        <v>11355723152</v>
      </c>
      <c r="G28" s="8">
        <v>11173395880</v>
      </c>
    </row>
    <row r="29" spans="1:7" x14ac:dyDescent="0.25">
      <c r="A29" s="13" t="s">
        <v>23</v>
      </c>
      <c r="B29" s="9" t="s">
        <v>3</v>
      </c>
      <c r="C29" s="9" t="s">
        <v>3</v>
      </c>
      <c r="D29" s="9" t="s">
        <v>3</v>
      </c>
      <c r="E29" s="9" t="s">
        <v>3</v>
      </c>
      <c r="F29" s="9" t="s">
        <v>3</v>
      </c>
      <c r="G29" s="9" t="s">
        <v>3</v>
      </c>
    </row>
    <row r="30" spans="1:7" ht="24" x14ac:dyDescent="0.25">
      <c r="A30" s="13" t="s">
        <v>22</v>
      </c>
      <c r="B30" s="8">
        <v>1777622576</v>
      </c>
      <c r="C30" s="8">
        <v>1961532404</v>
      </c>
      <c r="D30" s="8">
        <v>1899676230</v>
      </c>
      <c r="E30" s="8">
        <v>2209747252</v>
      </c>
      <c r="F30" s="8">
        <v>2238028662</v>
      </c>
      <c r="G30" s="8">
        <v>2268534315</v>
      </c>
    </row>
    <row r="31" spans="1:7" x14ac:dyDescent="0.25">
      <c r="A31" s="13" t="s">
        <v>21</v>
      </c>
      <c r="B31" s="8">
        <v>279307872</v>
      </c>
      <c r="C31" s="8">
        <v>215333613</v>
      </c>
      <c r="D31" s="8">
        <v>175216659</v>
      </c>
      <c r="E31" s="8">
        <v>98518149</v>
      </c>
      <c r="F31" s="8">
        <v>37303036</v>
      </c>
      <c r="G31" s="8">
        <v>70158248</v>
      </c>
    </row>
    <row r="32" spans="1:7" ht="24" x14ac:dyDescent="0.25">
      <c r="A32" s="13" t="s">
        <v>20</v>
      </c>
      <c r="B32" s="8">
        <v>279307872</v>
      </c>
      <c r="C32" s="8">
        <v>215333613</v>
      </c>
      <c r="D32" s="8">
        <v>175216659</v>
      </c>
      <c r="E32" s="8">
        <v>98518149</v>
      </c>
      <c r="F32" s="8">
        <v>37303036</v>
      </c>
      <c r="G32" s="8">
        <v>70158248</v>
      </c>
    </row>
    <row r="33" spans="1:7" x14ac:dyDescent="0.25">
      <c r="A33" s="13"/>
      <c r="B33" s="8"/>
      <c r="C33" s="8"/>
      <c r="D33" s="8"/>
      <c r="E33" s="8"/>
      <c r="F33" s="8"/>
      <c r="G33" s="8"/>
    </row>
    <row r="34" spans="1:7" ht="24" x14ac:dyDescent="0.25">
      <c r="A34" s="7" t="s">
        <v>19</v>
      </c>
      <c r="B34" s="14">
        <f>B43</f>
        <v>1748503511</v>
      </c>
      <c r="C34" s="14">
        <f>C35+C43</f>
        <v>3166693861</v>
      </c>
      <c r="D34" s="14">
        <f>D43</f>
        <v>288702535</v>
      </c>
      <c r="E34" s="14">
        <f>E35+E43</f>
        <v>3743616830</v>
      </c>
      <c r="F34" s="14">
        <f>F35+F43</f>
        <v>2357520027</v>
      </c>
      <c r="G34" s="14">
        <f>G35+G43</f>
        <v>1024998318</v>
      </c>
    </row>
    <row r="35" spans="1:7" x14ac:dyDescent="0.25">
      <c r="A35" s="7" t="s">
        <v>18</v>
      </c>
      <c r="B35" s="9" t="s">
        <v>3</v>
      </c>
      <c r="C35" s="6">
        <f>SUM(C36:C41)</f>
        <v>3042000000</v>
      </c>
      <c r="D35" s="9" t="s">
        <v>3</v>
      </c>
      <c r="E35" s="6">
        <f>SUM(E36:E41)</f>
        <v>3400000000</v>
      </c>
      <c r="F35" s="6">
        <f>SUM(F36:F41)</f>
        <v>1061100000</v>
      </c>
      <c r="G35" s="6">
        <f>SUM(G36:G41)</f>
        <v>946914617</v>
      </c>
    </row>
    <row r="36" spans="1:7" x14ac:dyDescent="0.25">
      <c r="A36" s="13" t="s">
        <v>17</v>
      </c>
      <c r="B36" s="9" t="s">
        <v>3</v>
      </c>
      <c r="C36" s="8">
        <v>1200000000</v>
      </c>
      <c r="D36" s="9" t="s">
        <v>3</v>
      </c>
      <c r="E36" s="9" t="s">
        <v>3</v>
      </c>
      <c r="F36" s="9" t="s">
        <v>3</v>
      </c>
      <c r="G36" s="9" t="s">
        <v>3</v>
      </c>
    </row>
    <row r="37" spans="1:7" ht="24" x14ac:dyDescent="0.25">
      <c r="A37" s="13" t="s">
        <v>16</v>
      </c>
      <c r="B37" s="9" t="s">
        <v>3</v>
      </c>
      <c r="C37" s="9" t="s">
        <v>3</v>
      </c>
      <c r="D37" s="9" t="s">
        <v>3</v>
      </c>
      <c r="E37" s="9" t="s">
        <v>3</v>
      </c>
      <c r="F37" s="9" t="s">
        <v>3</v>
      </c>
      <c r="G37" s="9" t="s">
        <v>3</v>
      </c>
    </row>
    <row r="38" spans="1:7" x14ac:dyDescent="0.25">
      <c r="A38" s="13" t="s">
        <v>15</v>
      </c>
      <c r="B38" s="9" t="s">
        <v>3</v>
      </c>
      <c r="C38" s="8">
        <v>300000000</v>
      </c>
      <c r="D38" s="9" t="s">
        <v>3</v>
      </c>
      <c r="E38" s="9" t="s">
        <v>3</v>
      </c>
      <c r="F38" s="8">
        <v>1061100000</v>
      </c>
      <c r="G38" s="8">
        <v>938900000</v>
      </c>
    </row>
    <row r="39" spans="1:7" x14ac:dyDescent="0.25">
      <c r="A39" s="13" t="s">
        <v>14</v>
      </c>
      <c r="B39" s="9" t="s">
        <v>3</v>
      </c>
      <c r="C39" s="8">
        <v>1542000000</v>
      </c>
      <c r="D39" s="9" t="s">
        <v>3</v>
      </c>
      <c r="E39" s="9" t="s">
        <v>3</v>
      </c>
      <c r="F39" s="9" t="s">
        <v>3</v>
      </c>
      <c r="G39" s="9" t="s">
        <v>3</v>
      </c>
    </row>
    <row r="40" spans="1:7" x14ac:dyDescent="0.25">
      <c r="A40" s="13" t="s">
        <v>13</v>
      </c>
      <c r="B40" s="9" t="s">
        <v>3</v>
      </c>
      <c r="C40" s="9" t="s">
        <v>3</v>
      </c>
      <c r="D40" s="9" t="s">
        <v>3</v>
      </c>
      <c r="E40" s="8">
        <v>1000000000</v>
      </c>
      <c r="F40" s="9" t="s">
        <v>3</v>
      </c>
      <c r="G40" s="9" t="s">
        <v>3</v>
      </c>
    </row>
    <row r="41" spans="1:7" x14ac:dyDescent="0.25">
      <c r="A41" s="13" t="s">
        <v>12</v>
      </c>
      <c r="B41" s="9" t="s">
        <v>3</v>
      </c>
      <c r="C41" s="9" t="s">
        <v>3</v>
      </c>
      <c r="D41" s="9" t="s">
        <v>3</v>
      </c>
      <c r="E41" s="8">
        <v>2400000000</v>
      </c>
      <c r="F41" s="9" t="s">
        <v>3</v>
      </c>
      <c r="G41" s="8">
        <v>8014617</v>
      </c>
    </row>
    <row r="42" spans="1:7" x14ac:dyDescent="0.25">
      <c r="A42" s="13" t="s">
        <v>11</v>
      </c>
      <c r="B42" s="9"/>
      <c r="C42" s="9"/>
      <c r="D42" s="9"/>
      <c r="E42" s="8"/>
      <c r="F42" s="9"/>
      <c r="G42" s="8"/>
    </row>
    <row r="43" spans="1:7" x14ac:dyDescent="0.25">
      <c r="A43" s="7" t="s">
        <v>10</v>
      </c>
      <c r="B43" s="6">
        <f>SUM(B44:B50)</f>
        <v>1748503511</v>
      </c>
      <c r="C43" s="6">
        <f>SUM(C44:C50)</f>
        <v>124693861</v>
      </c>
      <c r="D43" s="6">
        <f>SUM(D44:D50)</f>
        <v>288702535</v>
      </c>
      <c r="E43" s="6">
        <f>SUM(E44:E50)</f>
        <v>343616830</v>
      </c>
      <c r="F43" s="6">
        <f>SUM(F44:F50)</f>
        <v>1296420027</v>
      </c>
      <c r="G43" s="6">
        <f>SUM(G44:G50)</f>
        <v>78083701</v>
      </c>
    </row>
    <row r="44" spans="1:7" ht="24" x14ac:dyDescent="0.25">
      <c r="A44" s="10" t="s">
        <v>9</v>
      </c>
      <c r="B44" s="8">
        <v>1171391890</v>
      </c>
      <c r="C44" s="9" t="s">
        <v>3</v>
      </c>
      <c r="D44" s="9" t="s">
        <v>3</v>
      </c>
      <c r="E44" s="9" t="s">
        <v>3</v>
      </c>
      <c r="F44" s="12" t="s">
        <v>3</v>
      </c>
      <c r="G44" s="12" t="s">
        <v>3</v>
      </c>
    </row>
    <row r="45" spans="1:7" ht="24" x14ac:dyDescent="0.25">
      <c r="A45" s="10" t="s">
        <v>8</v>
      </c>
      <c r="B45" s="11">
        <v>52709047</v>
      </c>
      <c r="C45" s="8">
        <v>124693861</v>
      </c>
      <c r="D45" s="8">
        <v>74912384</v>
      </c>
      <c r="E45" s="8">
        <v>8210938</v>
      </c>
      <c r="F45" s="9" t="s">
        <v>3</v>
      </c>
      <c r="G45" s="9" t="s">
        <v>3</v>
      </c>
    </row>
    <row r="46" spans="1:7" ht="24" x14ac:dyDescent="0.25">
      <c r="A46" s="10" t="s">
        <v>7</v>
      </c>
      <c r="B46" s="11">
        <v>524402574</v>
      </c>
      <c r="C46" s="9" t="s">
        <v>3</v>
      </c>
      <c r="D46" s="8">
        <v>38548556</v>
      </c>
      <c r="E46" s="9" t="s">
        <v>3</v>
      </c>
      <c r="F46" s="9" t="s">
        <v>3</v>
      </c>
      <c r="G46" s="9" t="s">
        <v>3</v>
      </c>
    </row>
    <row r="47" spans="1:7" ht="24" x14ac:dyDescent="0.25">
      <c r="A47" s="10" t="s">
        <v>6</v>
      </c>
      <c r="B47" s="9" t="s">
        <v>3</v>
      </c>
      <c r="C47" s="9" t="s">
        <v>3</v>
      </c>
      <c r="D47" s="8">
        <v>175241595</v>
      </c>
      <c r="E47" s="8">
        <v>35685892</v>
      </c>
      <c r="F47" s="9" t="s">
        <v>3</v>
      </c>
      <c r="G47" s="9" t="s">
        <v>3</v>
      </c>
    </row>
    <row r="48" spans="1:7" x14ac:dyDescent="0.25">
      <c r="A48" s="10" t="s">
        <v>5</v>
      </c>
      <c r="B48" s="9" t="s">
        <v>3</v>
      </c>
      <c r="C48" s="9" t="s">
        <v>3</v>
      </c>
      <c r="D48" s="9" t="s">
        <v>3</v>
      </c>
      <c r="E48" s="8">
        <v>299720000</v>
      </c>
      <c r="F48" s="9" t="s">
        <v>3</v>
      </c>
      <c r="G48" s="9" t="s">
        <v>3</v>
      </c>
    </row>
    <row r="49" spans="1:7" x14ac:dyDescent="0.25">
      <c r="A49" s="10" t="s">
        <v>4</v>
      </c>
      <c r="B49" s="9" t="s">
        <v>3</v>
      </c>
      <c r="C49" s="9" t="s">
        <v>3</v>
      </c>
      <c r="D49" s="9" t="s">
        <v>3</v>
      </c>
      <c r="E49" s="9" t="s">
        <v>3</v>
      </c>
      <c r="F49" s="8">
        <v>1275364299</v>
      </c>
      <c r="G49" s="8"/>
    </row>
    <row r="50" spans="1:7" x14ac:dyDescent="0.25">
      <c r="A50" s="10" t="s">
        <v>2</v>
      </c>
      <c r="B50" s="9"/>
      <c r="C50" s="9"/>
      <c r="D50" s="9"/>
      <c r="E50" s="9"/>
      <c r="F50" s="8">
        <v>21055728</v>
      </c>
      <c r="G50" s="8">
        <v>78083701</v>
      </c>
    </row>
    <row r="51" spans="1:7" ht="15.75" thickBot="1" x14ac:dyDescent="0.3">
      <c r="A51" s="7" t="s">
        <v>1</v>
      </c>
      <c r="B51" s="6">
        <f>B34+B26+B13</f>
        <v>54004189677</v>
      </c>
      <c r="C51" s="6">
        <f>C34+C26+C13</f>
        <v>60152606334</v>
      </c>
      <c r="D51" s="6">
        <f>D34+D26+D13</f>
        <v>63257422157</v>
      </c>
      <c r="E51" s="6">
        <f>E34+E26+E13</f>
        <v>70202467499</v>
      </c>
      <c r="F51" s="6">
        <f>F34+F26+F13</f>
        <v>70440582713</v>
      </c>
      <c r="G51" s="6">
        <f>G34+G26+G13</f>
        <v>73034362438</v>
      </c>
    </row>
    <row r="52" spans="1:7" ht="63" customHeight="1" thickBot="1" x14ac:dyDescent="0.3">
      <c r="A52" s="5" t="s">
        <v>0</v>
      </c>
      <c r="B52" s="4"/>
      <c r="C52" s="4"/>
      <c r="D52" s="4"/>
      <c r="E52" s="4"/>
      <c r="F52" s="4"/>
      <c r="G52" s="3"/>
    </row>
    <row r="53" spans="1:7" ht="36" customHeight="1" x14ac:dyDescent="0.25"/>
  </sheetData>
  <mergeCells count="4">
    <mergeCell ref="A52:G52"/>
    <mergeCell ref="A8:G8"/>
    <mergeCell ref="A9:G9"/>
    <mergeCell ref="A10:G10"/>
  </mergeCells>
  <pageMargins left="0.7" right="0.7" top="0.75" bottom="0.75" header="0.3" footer="0.3"/>
  <pageSetup paperSize="1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dcterms:created xsi:type="dcterms:W3CDTF">2018-01-22T16:25:37Z</dcterms:created>
  <dcterms:modified xsi:type="dcterms:W3CDTF">2018-01-22T16:25:59Z</dcterms:modified>
</cp:coreProperties>
</file>